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D12" i="1"/>
  <c r="C12" i="1"/>
  <c r="B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D4" i="1"/>
  <c r="D3" i="1" s="1"/>
  <c r="C4" i="1"/>
  <c r="B4" i="1"/>
  <c r="B3" i="1" s="1"/>
  <c r="E3" i="1"/>
  <c r="C3" i="1"/>
  <c r="F12" i="1" l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<sst xmlns="http://schemas.openxmlformats.org/spreadsheetml/2006/main" count="27" uniqueCount="27">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</sst>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+B4+B12</f>
        <v>615067228.64999998</v>
      </c>
      <c r="C3" s="6">
        <f t="shared" ref="C3:F3" si="0">+C4+C12</f>
        <v>499760599.28000003</v>
      </c>
      <c r="D3" s="6">
        <f t="shared" si="0"/>
        <v>469589157.62</v>
      </c>
      <c r="E3" s="6">
        <f t="shared" si="0"/>
        <v>645238670.30999994</v>
      </c>
      <c r="F3" s="6">
        <f t="shared" si="0"/>
        <v>30171441.659999914</v>
      </c>
    </row>
    <row r="4" spans="1:6" x14ac:dyDescent="0.2">
      <c r="A4" s="7" t="s">
        <v>4</v>
      </c>
      <c r="B4" s="6">
        <f>SUM(B5:B11)</f>
        <v>408481681.24000001</v>
      </c>
      <c r="C4" s="6">
        <f t="shared" ref="C4:F4" si="1">SUM(C5:C11)</f>
        <v>440021578.33000004</v>
      </c>
      <c r="D4" s="6">
        <f t="shared" si="1"/>
        <v>419277152.36000001</v>
      </c>
      <c r="E4" s="6">
        <f t="shared" si="1"/>
        <v>429226107.20999992</v>
      </c>
      <c r="F4" s="6">
        <f t="shared" si="1"/>
        <v>20744425.969999902</v>
      </c>
    </row>
    <row r="5" spans="1:6" x14ac:dyDescent="0.2">
      <c r="A5" s="8" t="s">
        <v>5</v>
      </c>
      <c r="B5" s="9">
        <v>128493292.08</v>
      </c>
      <c r="C5" s="9">
        <v>280875717.02999997</v>
      </c>
      <c r="D5" s="9">
        <v>256344912.02000001</v>
      </c>
      <c r="E5" s="9">
        <f>+B5+C5-D5</f>
        <v>153024097.08999994</v>
      </c>
      <c r="F5" s="9">
        <f>+E5-B5</f>
        <v>24530805.009999946</v>
      </c>
    </row>
    <row r="6" spans="1:6" x14ac:dyDescent="0.2">
      <c r="A6" s="8" t="s">
        <v>6</v>
      </c>
      <c r="B6" s="9">
        <v>41331260.450000003</v>
      </c>
      <c r="C6" s="9">
        <v>67560207.719999999</v>
      </c>
      <c r="D6" s="9">
        <v>77488484.170000002</v>
      </c>
      <c r="E6" s="9">
        <f t="shared" ref="E6:E11" si="2">+B6+C6-D6</f>
        <v>31402984</v>
      </c>
      <c r="F6" s="9">
        <f t="shared" ref="F6:F11" si="3">+E6-B6</f>
        <v>-9928276.450000003</v>
      </c>
    </row>
    <row r="7" spans="1:6" x14ac:dyDescent="0.2">
      <c r="A7" s="8" t="s">
        <v>7</v>
      </c>
      <c r="B7" s="9">
        <v>8564354.6099999994</v>
      </c>
      <c r="C7" s="9">
        <v>1295918.73</v>
      </c>
      <c r="D7" s="9">
        <v>3756412.77</v>
      </c>
      <c r="E7" s="9">
        <f t="shared" si="2"/>
        <v>6103860.5700000003</v>
      </c>
      <c r="F7" s="9">
        <f t="shared" si="3"/>
        <v>-2460494.0399999991</v>
      </c>
    </row>
    <row r="8" spans="1:6" x14ac:dyDescent="0.2">
      <c r="A8" s="8" t="s">
        <v>1</v>
      </c>
      <c r="B8" s="9">
        <v>231742862.81</v>
      </c>
      <c r="C8" s="9">
        <v>90289734.849999994</v>
      </c>
      <c r="D8" s="9">
        <v>81687343.400000006</v>
      </c>
      <c r="E8" s="9">
        <f t="shared" si="2"/>
        <v>240345254.25999996</v>
      </c>
      <c r="F8" s="9">
        <f t="shared" si="3"/>
        <v>8602391.4499999583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206585547.41</v>
      </c>
      <c r="C12" s="6">
        <f t="shared" ref="C12:F12" si="4">SUM(C13:C21)</f>
        <v>59739020.950000003</v>
      </c>
      <c r="D12" s="6">
        <f t="shared" si="4"/>
        <v>50312005.260000005</v>
      </c>
      <c r="E12" s="6">
        <f t="shared" si="4"/>
        <v>216012563.10000002</v>
      </c>
      <c r="F12" s="6">
        <f t="shared" si="4"/>
        <v>9427015.6900000125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167836712.24000001</v>
      </c>
      <c r="C14" s="10">
        <v>57396540.740000002</v>
      </c>
      <c r="D14" s="10">
        <v>45705804.880000003</v>
      </c>
      <c r="E14" s="10">
        <f t="shared" si="5"/>
        <v>179527448.10000002</v>
      </c>
      <c r="F14" s="10">
        <f t="shared" si="6"/>
        <v>11690735.860000014</v>
      </c>
    </row>
    <row r="15" spans="1:6" x14ac:dyDescent="0.2">
      <c r="A15" s="8" t="s">
        <v>13</v>
      </c>
      <c r="B15" s="10">
        <v>49294868.659999996</v>
      </c>
      <c r="C15" s="10">
        <v>0</v>
      </c>
      <c r="D15" s="10">
        <v>0</v>
      </c>
      <c r="E15" s="10">
        <f t="shared" si="5"/>
        <v>49294868.659999996</v>
      </c>
      <c r="F15" s="10">
        <f t="shared" si="6"/>
        <v>0</v>
      </c>
    </row>
    <row r="16" spans="1:6" x14ac:dyDescent="0.2">
      <c r="A16" s="8" t="s">
        <v>14</v>
      </c>
      <c r="B16" s="9">
        <v>16074017</v>
      </c>
      <c r="C16" s="9">
        <v>1763641.56</v>
      </c>
      <c r="D16" s="9">
        <v>884007.38</v>
      </c>
      <c r="E16" s="9">
        <f t="shared" si="5"/>
        <v>16953651.18</v>
      </c>
      <c r="F16" s="9">
        <f t="shared" si="6"/>
        <v>879634.1799999997</v>
      </c>
    </row>
    <row r="17" spans="1:6" x14ac:dyDescent="0.2">
      <c r="A17" s="8" t="s">
        <v>15</v>
      </c>
      <c r="B17" s="9">
        <v>1492363.5</v>
      </c>
      <c r="C17" s="9">
        <v>578765.76</v>
      </c>
      <c r="D17" s="9">
        <v>289382.88</v>
      </c>
      <c r="E17" s="9">
        <f t="shared" si="5"/>
        <v>1781746.38</v>
      </c>
      <c r="F17" s="9">
        <f t="shared" si="6"/>
        <v>289382.87999999989</v>
      </c>
    </row>
    <row r="18" spans="1:6" x14ac:dyDescent="0.2">
      <c r="A18" s="8" t="s">
        <v>16</v>
      </c>
      <c r="B18" s="9">
        <v>-28112413.989999998</v>
      </c>
      <c r="C18" s="9">
        <v>72.89</v>
      </c>
      <c r="D18" s="9">
        <v>3432810.12</v>
      </c>
      <c r="E18" s="9">
        <f t="shared" si="5"/>
        <v>-31545151.219999999</v>
      </c>
      <c r="F18" s="9">
        <f t="shared" si="6"/>
        <v>-3432737.2300000004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3.2" x14ac:dyDescent="0.2">
      <c r="A23" s="2" t="s">
        <v>25</v>
      </c>
    </row>
    <row r="26" spans="1:6" x14ac:dyDescent="0.2">
      <c r="A26" s="14"/>
      <c r="B26" s="14"/>
      <c r="C26" s="15"/>
      <c r="D26" s="15"/>
      <c r="E26" s="15"/>
      <c r="F26" s="15"/>
    </row>
    <row r="27" spans="1:6" x14ac:dyDescent="0.2">
      <c r="A27" s="14"/>
      <c r="B27" s="14"/>
      <c r="C27" s="15"/>
      <c r="D27" s="15"/>
      <c r="E27" s="15"/>
      <c r="F27" s="15"/>
    </row>
    <row r="28" spans="1:6" x14ac:dyDescent="0.2">
      <c r="A28" s="14"/>
      <c r="B28" s="14"/>
      <c r="C28" s="15"/>
      <c r="D28" s="15"/>
      <c r="E28" s="15"/>
      <c r="F28" s="15"/>
    </row>
    <row r="29" spans="1:6" x14ac:dyDescent="0.2">
      <c r="A29" s="14"/>
      <c r="B29" s="14"/>
      <c r="C29" s="15"/>
      <c r="D29" s="15"/>
      <c r="E29" s="15"/>
      <c r="F29" s="15"/>
    </row>
    <row r="30" spans="1:6" x14ac:dyDescent="0.2">
      <c r="A30" s="14"/>
      <c r="B30" s="14"/>
      <c r="C30" s="15"/>
      <c r="D30" s="15"/>
      <c r="E30" s="15"/>
      <c r="F30" s="15"/>
    </row>
    <row r="31" spans="1:6" x14ac:dyDescent="0.2">
      <c r="A31" s="14"/>
      <c r="B31" s="14"/>
      <c r="C31" s="15"/>
      <c r="D31" s="15"/>
      <c r="E31" s="15"/>
      <c r="F31" s="1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A2B070-1A45-42E0-9805-A869B5F3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2018-03-08T18:40:55Z</cp:lastPrinted>
  <dcterms:created xsi:type="dcterms:W3CDTF">2014-02-09T04:04:15Z</dcterms:created>
  <dcterms:modified xsi:type="dcterms:W3CDTF">2022-02-15T20:04:40Z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